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h\Desktop\00185  ES56 MAXQ1065SPIBQ EV KIT\00185-C-0\"/>
    </mc:Choice>
  </mc:AlternateContent>
  <xr:revisionPtr revIDLastSave="0" documentId="13_ncr:1_{983F3DF7-D468-4FD7-BE5C-B8FF0B01D01D}" xr6:coauthVersionLast="46" xr6:coauthVersionMax="46" xr10:uidLastSave="{00000000-0000-0000-0000-000000000000}"/>
  <bookViews>
    <workbookView xWindow="2070" yWindow="750" windowWidth="26505" windowHeight="14610" xr2:uid="{114D4F21-84CF-429D-91F9-0579085D059B}"/>
  </bookViews>
  <sheets>
    <sheet name="Sheet1" sheetId="1" r:id="rId1"/>
  </sheets>
  <definedNames>
    <definedName name="_xlnm.Print_Area" localSheetId="0">Sheet1!$A$1:$K$46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4" i="1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M36" i="1" l="1"/>
  <c r="M46" i="1"/>
  <c r="M45" i="1"/>
  <c r="M43" i="1"/>
  <c r="M42" i="1"/>
  <c r="M41" i="1"/>
  <c r="M38" i="1"/>
  <c r="M37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A8" i="1" l="1"/>
</calcChain>
</file>

<file path=xl/sharedStrings.xml><?xml version="1.0" encoding="utf-8"?>
<sst xmlns="http://schemas.openxmlformats.org/spreadsheetml/2006/main" count="462" uniqueCount="289">
  <si>
    <t>Part Reference</t>
  </si>
  <si>
    <t>Value</t>
  </si>
  <si>
    <t>PKG_Size</t>
  </si>
  <si>
    <t>Manufacturer_PN</t>
  </si>
  <si>
    <t>Manufacturer</t>
  </si>
  <si>
    <t>Vendor_PN</t>
  </si>
  <si>
    <t>Vendor</t>
  </si>
  <si>
    <t>MX_DB_No</t>
  </si>
  <si>
    <t>E-List_Number</t>
  </si>
  <si>
    <t>4.7uF</t>
  </si>
  <si>
    <t>CAP CER 4.7uF 10V 10% X5R 0603</t>
  </si>
  <si>
    <t>0603</t>
  </si>
  <si>
    <t>C0603C475K8PACTU</t>
  </si>
  <si>
    <t>Kemet</t>
  </si>
  <si>
    <t/>
  </si>
  <si>
    <t>399-5503-1-ND</t>
  </si>
  <si>
    <t>Digi-Key</t>
  </si>
  <si>
    <t>MX_0000013</t>
  </si>
  <si>
    <t>NULL</t>
  </si>
  <si>
    <t>100nF</t>
  </si>
  <si>
    <t>CAP CER 0.1UF 16V 10% X7R 0402</t>
  </si>
  <si>
    <t>0402</t>
  </si>
  <si>
    <t>GRM155R71C104KA88D</t>
  </si>
  <si>
    <t>Murata Electronics</t>
  </si>
  <si>
    <t>490-3261-1-ND</t>
  </si>
  <si>
    <t>MX_0000328</t>
  </si>
  <si>
    <t>C7</t>
  </si>
  <si>
    <t>100pF</t>
  </si>
  <si>
    <t>CAP CER 100PF 50V +/-1% NP0 0402</t>
  </si>
  <si>
    <t>04025A101FAT2A</t>
  </si>
  <si>
    <t>AVX Corporation</t>
  </si>
  <si>
    <t>478-3658-1-ND</t>
  </si>
  <si>
    <t>MX_0000777</t>
  </si>
  <si>
    <t>27pF</t>
  </si>
  <si>
    <t>CAP CER 27PF 50V 5% NP0 0402</t>
  </si>
  <si>
    <t>GRM1555C1H270JA01D</t>
  </si>
  <si>
    <t>490-5869-1-ND</t>
  </si>
  <si>
    <t>MX_0000329</t>
  </si>
  <si>
    <t>1uF</t>
  </si>
  <si>
    <t>CAP CER 1UF 35V 10% X5R 0603</t>
  </si>
  <si>
    <t>GMK107BJ105KA-T</t>
  </si>
  <si>
    <t>Taiyo Yuden</t>
  </si>
  <si>
    <t>587-1437-1-ND</t>
  </si>
  <si>
    <t>MX_0000407</t>
  </si>
  <si>
    <t>C11</t>
  </si>
  <si>
    <t>CAP CER 0.1UF 50V 10% X7R 0603</t>
  </si>
  <si>
    <t>C0603C104K5RACTU</t>
  </si>
  <si>
    <t>399-5089-1-ND</t>
  </si>
  <si>
    <t>MX_0000446</t>
  </si>
  <si>
    <t>C13</t>
  </si>
  <si>
    <t>470nF</t>
  </si>
  <si>
    <t>CAP CER 0.47UF 10V 10% X5R 0402</t>
  </si>
  <si>
    <t>GRM155R61A474KE15J</t>
  </si>
  <si>
    <t>Murata Electronics North America</t>
  </si>
  <si>
    <t>490-6305-1-ND</t>
  </si>
  <si>
    <t>MX_0000927</t>
  </si>
  <si>
    <t>CAP CER 1uF 16V 10% X7R 0603</t>
  </si>
  <si>
    <t>GCM188R71C105KA64D</t>
  </si>
  <si>
    <t>Murata</t>
  </si>
  <si>
    <t>490-5241-1-ND</t>
  </si>
  <si>
    <t>MX_0000021</t>
  </si>
  <si>
    <t>ECM0862</t>
  </si>
  <si>
    <t>C15</t>
  </si>
  <si>
    <t>10uF</t>
  </si>
  <si>
    <t>CAP CER 10UF 10V 10% X7R 0805</t>
  </si>
  <si>
    <t>0805</t>
  </si>
  <si>
    <t>CL21B106KPQNNNE</t>
  </si>
  <si>
    <t>Samsung Electro-Mechanics</t>
  </si>
  <si>
    <t>1276-1764-1-ND</t>
  </si>
  <si>
    <t>MX_0001119</t>
  </si>
  <si>
    <t>CN1</t>
  </si>
  <si>
    <t>MICRO USB B R/A</t>
  </si>
  <si>
    <t>CONN RCPT 5POS MICRO USB B R/A</t>
  </si>
  <si>
    <t>47346-0001</t>
  </si>
  <si>
    <t>Molex</t>
  </si>
  <si>
    <t>WM17141DKR-ND</t>
  </si>
  <si>
    <t>MX_0000271</t>
  </si>
  <si>
    <t>STPS120M</t>
  </si>
  <si>
    <t>DIODE SCHOTTKY 20V 1A STMITE</t>
  </si>
  <si>
    <t xml:space="preserve">DO-216AA </t>
  </si>
  <si>
    <t>STMicroelectronics</t>
  </si>
  <si>
    <t>497-6573-1-ND</t>
  </si>
  <si>
    <t>MX_0001139</t>
  </si>
  <si>
    <t>D4</t>
  </si>
  <si>
    <t>RED</t>
  </si>
  <si>
    <t>LED 660NM RED WTR CLR 1206 SMD</t>
  </si>
  <si>
    <t>1206</t>
  </si>
  <si>
    <t>SML-LX1206SRC-TR</t>
  </si>
  <si>
    <t>Lumex Opto</t>
  </si>
  <si>
    <t>67-1359-1-ND</t>
  </si>
  <si>
    <t>MX_0000025</t>
  </si>
  <si>
    <t>ED1016</t>
  </si>
  <si>
    <t>D5</t>
  </si>
  <si>
    <t>LTST-C155GEKT</t>
  </si>
  <si>
    <t>LED GREEN/RED CLEAR 1210</t>
  </si>
  <si>
    <t>1210</t>
  </si>
  <si>
    <t>Lite-On Inc</t>
  </si>
  <si>
    <t>160-1172-1-ND</t>
  </si>
  <si>
    <t>MX_0000342</t>
  </si>
  <si>
    <t>D6</t>
  </si>
  <si>
    <t>GRN</t>
  </si>
  <si>
    <t>LED 565NM WTR CLR GREEN 1206 SMD</t>
  </si>
  <si>
    <t>SML-LX1206GC-TR</t>
  </si>
  <si>
    <t>67-1357-1-ND</t>
  </si>
  <si>
    <t>MX_0000023</t>
  </si>
  <si>
    <t>ED0543</t>
  </si>
  <si>
    <t>1x8 FM</t>
  </si>
  <si>
    <t>CONN RCPT 8POS GOLD .100"</t>
  </si>
  <si>
    <t>ESQ-108-39-G-S</t>
  </si>
  <si>
    <t>Samtec</t>
  </si>
  <si>
    <t>MX_0000704</t>
  </si>
  <si>
    <t>JH2</t>
  </si>
  <si>
    <t>1x10 FM</t>
  </si>
  <si>
    <t>CONN RCPT 10POS GOLD .100"</t>
  </si>
  <si>
    <t>ESQ-110-39-G-S</t>
  </si>
  <si>
    <t>MX_0000705</t>
  </si>
  <si>
    <t>JH3</t>
  </si>
  <si>
    <t>HLE-120-02-G-DV-BE</t>
  </si>
  <si>
    <t>CONN RCPT 40POS .100" SMD GLD</t>
  </si>
  <si>
    <t>HLE-120-02-G-DV-BE-ND</t>
  </si>
  <si>
    <t>MX_0000701</t>
  </si>
  <si>
    <t>JH4</t>
  </si>
  <si>
    <t>1x6 FM</t>
  </si>
  <si>
    <t>CONN RCPT 6POS GOLD .100"</t>
  </si>
  <si>
    <t>ESQ-106-39-G-S</t>
  </si>
  <si>
    <t>MX_0000703</t>
  </si>
  <si>
    <t>JUMPER</t>
  </si>
  <si>
    <t>CONN HEADER .100 SINGL STR 2POS (2x1)</t>
  </si>
  <si>
    <t xml:space="preserve">2x1 (0.1" LS) </t>
  </si>
  <si>
    <t>PEC02SAAN</t>
  </si>
  <si>
    <t>Sullins</t>
  </si>
  <si>
    <t>S1012E-02-ND</t>
  </si>
  <si>
    <t>MX_0000033</t>
  </si>
  <si>
    <t>L1</t>
  </si>
  <si>
    <t>BLM21AG121SN1D</t>
  </si>
  <si>
    <t>FERRITE BEAD 120 OHM 0805 1LN</t>
  </si>
  <si>
    <t>490-1038-1-ND</t>
  </si>
  <si>
    <t>MX_0000881</t>
  </si>
  <si>
    <t>PCB1</t>
  </si>
  <si>
    <t>PCB</t>
  </si>
  <si>
    <t>10K</t>
  </si>
  <si>
    <t>RES 10K OHM 1/10W 1% 0603 SMD</t>
  </si>
  <si>
    <t>ERJ-3EKF1002V</t>
  </si>
  <si>
    <t>Panasonic</t>
  </si>
  <si>
    <t>P10.0KHCT-ND</t>
  </si>
  <si>
    <t>MX_0000067</t>
  </si>
  <si>
    <t>ER0106031002</t>
  </si>
  <si>
    <t>R2</t>
  </si>
  <si>
    <t>12.1K</t>
  </si>
  <si>
    <t>RES SMD 12.1K OHM 1% 1/10W 0402</t>
  </si>
  <si>
    <t>ERJ-2RKF1212X</t>
  </si>
  <si>
    <t>Panasonic Electronic Components</t>
  </si>
  <si>
    <t>P12.1KLCT-ND</t>
  </si>
  <si>
    <t>MX_0001029</t>
  </si>
  <si>
    <t>R3</t>
  </si>
  <si>
    <t>1M</t>
  </si>
  <si>
    <t>RES SMD 1M OHM 1% 1/10W 0402</t>
  </si>
  <si>
    <t>ERJ-2RKF1004X</t>
  </si>
  <si>
    <t>P1.00MLCT-ND</t>
  </si>
  <si>
    <t>MX_0000579</t>
  </si>
  <si>
    <t>ER0104021004</t>
  </si>
  <si>
    <t>R5</t>
  </si>
  <si>
    <t>47K</t>
  </si>
  <si>
    <t>RES 47K OHM 1/10W 1% 0603 SMD</t>
  </si>
  <si>
    <t>ERJ-3EKF4702V</t>
  </si>
  <si>
    <t>P47.0KHCT-ND</t>
  </si>
  <si>
    <t>MX_0000225</t>
  </si>
  <si>
    <t>ER0106034702</t>
  </si>
  <si>
    <t>R7</t>
  </si>
  <si>
    <t>49.9K</t>
  </si>
  <si>
    <t>RES 49.9K OHM 1/10W 1% 0603 SMD</t>
  </si>
  <si>
    <t>ERJ-3EKF4992V</t>
  </si>
  <si>
    <t>P49.9KHCT-ND</t>
  </si>
  <si>
    <t>MX_0000378</t>
  </si>
  <si>
    <t>332</t>
  </si>
  <si>
    <t>RES 332 OHM 1/10W 1% 0603 SMD</t>
  </si>
  <si>
    <t>ERJ-3EKF3320V</t>
  </si>
  <si>
    <t>P332HCT-ND</t>
  </si>
  <si>
    <t>MX_0000048</t>
  </si>
  <si>
    <t>ER0106033320</t>
  </si>
  <si>
    <t>R9</t>
  </si>
  <si>
    <t>120</t>
  </si>
  <si>
    <t>RES 120 OHM 1/10W 1% 0603 SMD</t>
  </si>
  <si>
    <t>ERJ-3EKF1200V</t>
  </si>
  <si>
    <t>P120HCT-ND</t>
  </si>
  <si>
    <t>MX_0000344</t>
  </si>
  <si>
    <t>150</t>
  </si>
  <si>
    <t>RES 150 OHM 1/10W 1% 0603 SMD</t>
  </si>
  <si>
    <t>ERJ-3EKF1500V</t>
  </si>
  <si>
    <t>P150HCT-ND</t>
  </si>
  <si>
    <t>MX_0000343</t>
  </si>
  <si>
    <t>4.7K</t>
  </si>
  <si>
    <t>RES 4.7K OHM 1/10W 1% 0402 SMD</t>
  </si>
  <si>
    <t>ERJ-2RKF4701X</t>
  </si>
  <si>
    <t>P4.70KLCT-ND</t>
  </si>
  <si>
    <t>MX_0000313</t>
  </si>
  <si>
    <t>SW1</t>
  </si>
  <si>
    <t>JS202011JAQN</t>
  </si>
  <si>
    <t>SWITCH SLIDE DPDT 300MA 6V RIGHT ANGLE</t>
  </si>
  <si>
    <t>C&amp;K</t>
  </si>
  <si>
    <t>CKN10722CT-ND</t>
  </si>
  <si>
    <t>MX_0001237</t>
  </si>
  <si>
    <t>SW2</t>
  </si>
  <si>
    <t>B3S-1000P</t>
  </si>
  <si>
    <t>SWITCH TACTILE SPST-NO 0.05A 24V</t>
  </si>
  <si>
    <t>Omron Electronics</t>
  </si>
  <si>
    <t>SW836CT-ND</t>
  </si>
  <si>
    <t>MX_0000320</t>
  </si>
  <si>
    <t>1P</t>
  </si>
  <si>
    <t>CONN HEADER .100 SINGL STR 1POS</t>
  </si>
  <si>
    <t>TP 1P</t>
  </si>
  <si>
    <t>PEC01SAAN</t>
  </si>
  <si>
    <t>S1012E-01-ND</t>
  </si>
  <si>
    <t>MX_0000073</t>
  </si>
  <si>
    <t>U1</t>
  </si>
  <si>
    <t>12P TDFN (3x3)</t>
  </si>
  <si>
    <t>Maxim Integrated</t>
  </si>
  <si>
    <t>MX_0001234</t>
  </si>
  <si>
    <t>U2</t>
  </si>
  <si>
    <t>ESD PROTECT 2CH 6-UDFN</t>
  </si>
  <si>
    <t>6P 1x1.5 uDFN</t>
  </si>
  <si>
    <t>MAX13202EALT+</t>
  </si>
  <si>
    <t>MX_0000099</t>
  </si>
  <si>
    <t>U3</t>
  </si>
  <si>
    <t>REG LDO 3.3V/ADJ 16TSSOP-EP</t>
  </si>
  <si>
    <t>16 TSSOP-EP</t>
  </si>
  <si>
    <t>MAX8869EUE33+</t>
  </si>
  <si>
    <t>MX_0000079</t>
  </si>
  <si>
    <t>EU02167</t>
  </si>
  <si>
    <t>U4</t>
  </si>
  <si>
    <t>FT4222HQ-D-R</t>
  </si>
  <si>
    <t>IC BRIDGE USB TO I2C/SPI 32VQFN</t>
  </si>
  <si>
    <t>32P 5x5 VQFN</t>
  </si>
  <si>
    <t>FTDI</t>
  </si>
  <si>
    <t>768-1362-1-ND</t>
  </si>
  <si>
    <t>MX_0001124</t>
  </si>
  <si>
    <t>XU1</t>
  </si>
  <si>
    <t>MAXQ1065I2CBQ+ 12P TDFN SKT 12QN50S33030</t>
  </si>
  <si>
    <t>12QN50S33030</t>
  </si>
  <si>
    <t xml:space="preserve">12QN50S33030 </t>
  </si>
  <si>
    <t>Plastronics</t>
  </si>
  <si>
    <t>MX_0001233</t>
  </si>
  <si>
    <t>Y1</t>
  </si>
  <si>
    <t>12MHz</t>
  </si>
  <si>
    <t>CRYSTAL 12MHZ 18PF SMD</t>
  </si>
  <si>
    <t>5x3.2 ABM3</t>
  </si>
  <si>
    <t>ABM3-12.000MHZ-D2Y-T</t>
  </si>
  <si>
    <t>Abracon Corp</t>
  </si>
  <si>
    <t>535-10634-1-ND</t>
  </si>
  <si>
    <t>MX_0000462</t>
  </si>
  <si>
    <t>Item</t>
  </si>
  <si>
    <t>Qty</t>
  </si>
  <si>
    <t>Qty 24</t>
  </si>
  <si>
    <t>C1, C2, C5, C18</t>
  </si>
  <si>
    <t>C8, C12</t>
  </si>
  <si>
    <t>C9, C10</t>
  </si>
  <si>
    <t>C14, C16</t>
  </si>
  <si>
    <t>D1, D2, D3</t>
  </si>
  <si>
    <t>JH1, JH5</t>
  </si>
  <si>
    <t>JH6, JP1</t>
  </si>
  <si>
    <t>R1, R4, R6</t>
  </si>
  <si>
    <t>TP1, TP2, TP3</t>
  </si>
  <si>
    <t>Description</t>
  </si>
  <si>
    <t>ASSY_Notes</t>
  </si>
  <si>
    <t>Build</t>
  </si>
  <si>
    <t>Maxim</t>
  </si>
  <si>
    <t>S1012E-36-ND</t>
  </si>
  <si>
    <t>See Item #19</t>
  </si>
  <si>
    <t>Pr Ea</t>
  </si>
  <si>
    <t>311-1446-1-ND</t>
  </si>
  <si>
    <t>490-10516-1-ND</t>
  </si>
  <si>
    <t>‎768-1363-ND‎</t>
  </si>
  <si>
    <t>MAXQ1065 PIBQ+</t>
  </si>
  <si>
    <t>MAXQ1065 PIBQ+ 12P TDFN</t>
  </si>
  <si>
    <t>Ext.</t>
  </si>
  <si>
    <t>00185-C-0</t>
  </si>
  <si>
    <t>00185-C-0 ES56 MAXQ1065 PIBQ EV KIT</t>
  </si>
  <si>
    <t>R15</t>
  </si>
  <si>
    <t>C3, C4, C6, C17, C19</t>
  </si>
  <si>
    <t>R10, R14</t>
  </si>
  <si>
    <t>R13</t>
  </si>
  <si>
    <t>U5</t>
  </si>
  <si>
    <t>NL27WZ07DFT2G</t>
  </si>
  <si>
    <t>On Semiconductor</t>
  </si>
  <si>
    <t>IC BUFFER NON-INVERT 5.5V SC88</t>
  </si>
  <si>
    <t>SC70 6P</t>
  </si>
  <si>
    <t>NL27WZ07DFT2GOSCT-ND</t>
  </si>
  <si>
    <t>ES56 MAXQ1065 PIBQ EV KIT</t>
  </si>
  <si>
    <t>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</si>
</sst>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00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1" fontId="0" fillId="0" borderId="1" xfId="0" applyNumberFormat="1" applyBorder="1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164" fontId="0" fillId="0" borderId="1" xfId="0" applyNumberForma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/>
    </xf>
    <xf numFmtId="165" fontId="0" fillId="0" borderId="1" xfId="0" applyNumberFormat="1" applyBorder="1" applyAlignment="1">
      <alignment horizontal="left" vertical="top"/>
    </xf>
    <xf numFmtId="165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left" vertical="top"/>
    </xf>
    <xf numFmtId="1" fontId="0" fillId="0" borderId="1" xfId="0" applyNumberFormat="1" applyFill="1" applyBorder="1" applyAlignment="1">
      <alignment horizontal="left" vertical="top"/>
    </xf>
    <xf numFmtId="49" fontId="0" fillId="0" borderId="1" xfId="0" applyNumberForma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left" vertical="top"/>
    </xf>
    <xf numFmtId="165" fontId="0" fillId="0" borderId="1" xfId="0" applyNumberForma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" fontId="0" fillId="2" borderId="1" xfId="0" applyNumberFormat="1" applyFill="1" applyBorder="1" applyAlignment="1">
      <alignment horizontal="left" vertical="top"/>
    </xf>
    <xf numFmtId="49" fontId="0" fillId="2" borderId="1" xfId="0" applyNumberForma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/>
    </xf>
    <xf numFmtId="164" fontId="0" fillId="2" borderId="1" xfId="0" applyNumberFormat="1" applyFill="1" applyBorder="1" applyAlignment="1">
      <alignment horizontal="left" vertical="top"/>
    </xf>
    <xf numFmtId="165" fontId="0" fillId="2" borderId="1" xfId="0" applyNumberForma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7ABD3-D658-4721-9108-584E24103E34}">
  <dimension ref="A1:P46"/>
  <sheetViews>
    <sheetView tabSelected="1" topLeftCell="A7" workbookViewId="0">
      <selection activeCell="C22" sqref="C22"/>
    </sheetView>
  </sheetViews>
  <sheetFormatPr defaultRowHeight="15" x14ac:dyDescent="0.25"/>
  <cols>
    <col min="1" max="1" width="5.140625" style="1" bestFit="1" customWidth="1"/>
    <col min="2" max="2" width="4.140625" style="1" bestFit="1" customWidth="1"/>
    <col min="3" max="3" width="12.28515625" style="1" bestFit="1" customWidth="1"/>
    <col min="4" max="4" width="18" style="1" bestFit="1" customWidth="1"/>
    <col min="5" max="5" width="19" style="1" bestFit="1" customWidth="1"/>
    <col min="6" max="6" width="43.5703125" style="1" bestFit="1" customWidth="1"/>
    <col min="7" max="7" width="19" style="1" bestFit="1" customWidth="1"/>
    <col min="8" max="8" width="31.42578125" style="1" bestFit="1" customWidth="1"/>
    <col min="9" max="9" width="22.5703125" style="1" bestFit="1" customWidth="1"/>
    <col min="10" max="10" width="15" style="7" bestFit="1" customWidth="1"/>
    <col min="11" max="11" width="24.140625" style="1" bestFit="1" customWidth="1"/>
    <col min="12" max="12" width="7.5703125" style="10" bestFit="1" customWidth="1"/>
    <col min="13" max="13" width="7.5703125" style="12" bestFit="1" customWidth="1"/>
    <col min="14" max="14" width="10.5703125" style="1" bestFit="1" customWidth="1"/>
    <col min="15" max="15" width="11.85546875" style="1" bestFit="1" customWidth="1"/>
    <col min="16" max="16" width="14.140625" style="1" bestFit="1" customWidth="1"/>
    <col min="17" max="16384" width="9.140625" style="1"/>
  </cols>
  <sheetData>
    <row r="1" spans="1:16" ht="18.75" x14ac:dyDescent="0.25">
      <c r="F1" s="2" t="s">
        <v>287</v>
      </c>
    </row>
    <row r="2" spans="1:16" ht="15.75" x14ac:dyDescent="0.25">
      <c r="F2" s="3" t="s">
        <v>275</v>
      </c>
    </row>
    <row r="3" spans="1:16" x14ac:dyDescent="0.25">
      <c r="F3" s="4" t="s">
        <v>264</v>
      </c>
    </row>
    <row r="4" spans="1:16" x14ac:dyDescent="0.25">
      <c r="F4" s="5">
        <v>44293</v>
      </c>
    </row>
    <row r="6" spans="1:16" s="7" customFormat="1" x14ac:dyDescent="0.25">
      <c r="A6" s="6" t="s">
        <v>250</v>
      </c>
      <c r="B6" s="6" t="s">
        <v>251</v>
      </c>
      <c r="C6" s="6" t="s">
        <v>252</v>
      </c>
      <c r="D6" s="6" t="s">
        <v>0</v>
      </c>
      <c r="E6" s="6" t="s">
        <v>1</v>
      </c>
      <c r="F6" s="6" t="s">
        <v>262</v>
      </c>
      <c r="G6" s="6" t="s">
        <v>2</v>
      </c>
      <c r="H6" s="6" t="s">
        <v>4</v>
      </c>
      <c r="I6" s="6" t="s">
        <v>3</v>
      </c>
      <c r="J6" s="6" t="s">
        <v>263</v>
      </c>
      <c r="K6" s="6" t="s">
        <v>5</v>
      </c>
      <c r="L6" s="11" t="s">
        <v>268</v>
      </c>
      <c r="M6" s="13" t="s">
        <v>274</v>
      </c>
      <c r="N6" s="6" t="s">
        <v>6</v>
      </c>
      <c r="O6" s="6" t="s">
        <v>7</v>
      </c>
      <c r="P6" s="6" t="s">
        <v>8</v>
      </c>
    </row>
    <row r="7" spans="1:16" x14ac:dyDescent="0.25">
      <c r="A7" s="8">
        <v>1</v>
      </c>
      <c r="B7" s="8">
        <v>4</v>
      </c>
      <c r="C7" s="8">
        <v>200</v>
      </c>
      <c r="D7" s="9" t="s">
        <v>253</v>
      </c>
      <c r="E7" s="9" t="s">
        <v>9</v>
      </c>
      <c r="F7" s="9" t="s">
        <v>10</v>
      </c>
      <c r="G7" s="9" t="s">
        <v>11</v>
      </c>
      <c r="H7" s="9" t="s">
        <v>13</v>
      </c>
      <c r="I7" s="9" t="s">
        <v>12</v>
      </c>
      <c r="J7" s="14" t="s">
        <v>14</v>
      </c>
      <c r="K7" s="9" t="s">
        <v>15</v>
      </c>
      <c r="L7" s="10">
        <v>0.114</v>
      </c>
      <c r="M7" s="12">
        <f>C7*L7</f>
        <v>22.8</v>
      </c>
      <c r="N7" s="9" t="s">
        <v>16</v>
      </c>
      <c r="O7" s="9" t="s">
        <v>17</v>
      </c>
      <c r="P7" s="9" t="s">
        <v>18</v>
      </c>
    </row>
    <row r="8" spans="1:16" x14ac:dyDescent="0.25">
      <c r="A8" s="8">
        <f>A7+1</f>
        <v>2</v>
      </c>
      <c r="B8" s="8">
        <v>5</v>
      </c>
      <c r="C8" s="8">
        <v>200</v>
      </c>
      <c r="D8" s="9" t="s">
        <v>278</v>
      </c>
      <c r="E8" s="9" t="s">
        <v>19</v>
      </c>
      <c r="F8" s="9" t="s">
        <v>20</v>
      </c>
      <c r="G8" s="9" t="s">
        <v>21</v>
      </c>
      <c r="H8" s="9" t="s">
        <v>23</v>
      </c>
      <c r="I8" s="9" t="s">
        <v>22</v>
      </c>
      <c r="J8" s="14" t="s">
        <v>14</v>
      </c>
      <c r="K8" s="9" t="s">
        <v>24</v>
      </c>
      <c r="L8" s="10">
        <v>0.01</v>
      </c>
      <c r="M8" s="12">
        <f t="shared" ref="M8:M46" si="0">C8*L8</f>
        <v>2</v>
      </c>
      <c r="N8" s="9" t="s">
        <v>16</v>
      </c>
      <c r="O8" s="9" t="s">
        <v>25</v>
      </c>
      <c r="P8" s="9" t="s">
        <v>18</v>
      </c>
    </row>
    <row r="9" spans="1:16" x14ac:dyDescent="0.25">
      <c r="A9" s="8">
        <f t="shared" ref="A9:A46" si="1">A8+1</f>
        <v>3</v>
      </c>
      <c r="B9" s="8">
        <v>1</v>
      </c>
      <c r="C9" s="8">
        <v>200</v>
      </c>
      <c r="D9" s="9" t="s">
        <v>26</v>
      </c>
      <c r="E9" s="9" t="s">
        <v>27</v>
      </c>
      <c r="F9" s="9" t="s">
        <v>28</v>
      </c>
      <c r="G9" s="9" t="s">
        <v>21</v>
      </c>
      <c r="H9" s="9" t="s">
        <v>30</v>
      </c>
      <c r="I9" s="9" t="s">
        <v>29</v>
      </c>
      <c r="J9" s="14" t="s">
        <v>14</v>
      </c>
      <c r="K9" s="9" t="s">
        <v>31</v>
      </c>
      <c r="L9" s="10">
        <v>5.5E-2</v>
      </c>
      <c r="M9" s="12">
        <f t="shared" si="0"/>
        <v>11</v>
      </c>
      <c r="N9" s="9" t="s">
        <v>16</v>
      </c>
      <c r="O9" s="9" t="s">
        <v>32</v>
      </c>
      <c r="P9" s="9" t="s">
        <v>14</v>
      </c>
    </row>
    <row r="10" spans="1:16" x14ac:dyDescent="0.25">
      <c r="A10" s="8">
        <f t="shared" si="1"/>
        <v>4</v>
      </c>
      <c r="B10" s="8">
        <v>2</v>
      </c>
      <c r="C10" s="8">
        <v>200</v>
      </c>
      <c r="D10" s="9" t="s">
        <v>254</v>
      </c>
      <c r="E10" s="9" t="s">
        <v>33</v>
      </c>
      <c r="F10" s="9" t="s">
        <v>34</v>
      </c>
      <c r="G10" s="9" t="s">
        <v>21</v>
      </c>
      <c r="H10" s="9" t="s">
        <v>23</v>
      </c>
      <c r="I10" s="9" t="s">
        <v>35</v>
      </c>
      <c r="J10" s="14" t="s">
        <v>14</v>
      </c>
      <c r="K10" s="9" t="s">
        <v>36</v>
      </c>
      <c r="L10" s="10">
        <v>1.4E-2</v>
      </c>
      <c r="M10" s="12">
        <f t="shared" si="0"/>
        <v>2.8000000000000003</v>
      </c>
      <c r="N10" s="9" t="s">
        <v>16</v>
      </c>
      <c r="O10" s="9" t="s">
        <v>37</v>
      </c>
      <c r="P10" s="9" t="s">
        <v>18</v>
      </c>
    </row>
    <row r="11" spans="1:16" x14ac:dyDescent="0.25">
      <c r="A11" s="8">
        <f t="shared" si="1"/>
        <v>5</v>
      </c>
      <c r="B11" s="8">
        <v>2</v>
      </c>
      <c r="C11" s="8">
        <v>200</v>
      </c>
      <c r="D11" s="9" t="s">
        <v>255</v>
      </c>
      <c r="E11" s="9" t="s">
        <v>38</v>
      </c>
      <c r="F11" s="9" t="s">
        <v>39</v>
      </c>
      <c r="G11" s="9" t="s">
        <v>11</v>
      </c>
      <c r="H11" s="9" t="s">
        <v>41</v>
      </c>
      <c r="I11" s="9" t="s">
        <v>40</v>
      </c>
      <c r="J11" s="14" t="s">
        <v>14</v>
      </c>
      <c r="K11" s="9" t="s">
        <v>42</v>
      </c>
      <c r="L11" s="10">
        <v>5.8999999999999997E-2</v>
      </c>
      <c r="M11" s="12">
        <f t="shared" si="0"/>
        <v>11.799999999999999</v>
      </c>
      <c r="N11" s="9" t="s">
        <v>16</v>
      </c>
      <c r="O11" s="9" t="s">
        <v>43</v>
      </c>
      <c r="P11" s="9" t="s">
        <v>18</v>
      </c>
    </row>
    <row r="12" spans="1:16" x14ac:dyDescent="0.25">
      <c r="A12" s="8">
        <f t="shared" si="1"/>
        <v>6</v>
      </c>
      <c r="B12" s="8">
        <v>1</v>
      </c>
      <c r="C12" s="8">
        <v>200</v>
      </c>
      <c r="D12" s="9" t="s">
        <v>44</v>
      </c>
      <c r="E12" s="9" t="s">
        <v>19</v>
      </c>
      <c r="F12" s="9" t="s">
        <v>45</v>
      </c>
      <c r="G12" s="9" t="s">
        <v>11</v>
      </c>
      <c r="H12" s="9" t="s">
        <v>13</v>
      </c>
      <c r="I12" s="9" t="s">
        <v>46</v>
      </c>
      <c r="J12" s="14" t="s">
        <v>14</v>
      </c>
      <c r="K12" s="9" t="s">
        <v>47</v>
      </c>
      <c r="L12" s="10">
        <v>3.1E-2</v>
      </c>
      <c r="M12" s="12">
        <f t="shared" si="0"/>
        <v>6.2</v>
      </c>
      <c r="N12" s="9" t="s">
        <v>16</v>
      </c>
      <c r="O12" s="9" t="s">
        <v>48</v>
      </c>
      <c r="P12" s="9" t="s">
        <v>14</v>
      </c>
    </row>
    <row r="13" spans="1:16" x14ac:dyDescent="0.25">
      <c r="A13" s="8">
        <f t="shared" si="1"/>
        <v>7</v>
      </c>
      <c r="B13" s="8">
        <v>1</v>
      </c>
      <c r="C13" s="8">
        <v>200</v>
      </c>
      <c r="D13" s="9" t="s">
        <v>49</v>
      </c>
      <c r="E13" s="9" t="s">
        <v>50</v>
      </c>
      <c r="F13" s="9" t="s">
        <v>51</v>
      </c>
      <c r="G13" s="9" t="s">
        <v>21</v>
      </c>
      <c r="H13" s="9" t="s">
        <v>53</v>
      </c>
      <c r="I13" s="9" t="s">
        <v>52</v>
      </c>
      <c r="J13" s="14" t="s">
        <v>14</v>
      </c>
      <c r="K13" s="9" t="s">
        <v>54</v>
      </c>
      <c r="L13" s="10">
        <v>3.9E-2</v>
      </c>
      <c r="M13" s="12">
        <f t="shared" si="0"/>
        <v>7.8</v>
      </c>
      <c r="N13" s="9" t="s">
        <v>16</v>
      </c>
      <c r="O13" s="9" t="s">
        <v>55</v>
      </c>
      <c r="P13" s="9" t="s">
        <v>14</v>
      </c>
    </row>
    <row r="14" spans="1:16" x14ac:dyDescent="0.25">
      <c r="A14" s="8">
        <f t="shared" si="1"/>
        <v>8</v>
      </c>
      <c r="B14" s="8">
        <v>2</v>
      </c>
      <c r="C14" s="8">
        <v>200</v>
      </c>
      <c r="D14" s="9" t="s">
        <v>256</v>
      </c>
      <c r="E14" s="9" t="s">
        <v>38</v>
      </c>
      <c r="F14" s="9" t="s">
        <v>56</v>
      </c>
      <c r="G14" s="9" t="s">
        <v>11</v>
      </c>
      <c r="H14" s="9" t="s">
        <v>58</v>
      </c>
      <c r="I14" s="9" t="s">
        <v>57</v>
      </c>
      <c r="J14" s="14" t="s">
        <v>269</v>
      </c>
      <c r="K14" s="9" t="s">
        <v>59</v>
      </c>
      <c r="L14" s="10">
        <v>2.9000000000000001E-2</v>
      </c>
      <c r="M14" s="12">
        <f t="shared" si="0"/>
        <v>5.8000000000000007</v>
      </c>
      <c r="N14" s="9" t="s">
        <v>16</v>
      </c>
      <c r="O14" s="9" t="s">
        <v>60</v>
      </c>
      <c r="P14" s="9" t="s">
        <v>61</v>
      </c>
    </row>
    <row r="15" spans="1:16" x14ac:dyDescent="0.25">
      <c r="A15" s="8">
        <f t="shared" si="1"/>
        <v>9</v>
      </c>
      <c r="B15" s="8">
        <v>1</v>
      </c>
      <c r="C15" s="8">
        <v>100</v>
      </c>
      <c r="D15" s="9" t="s">
        <v>62</v>
      </c>
      <c r="E15" s="9" t="s">
        <v>63</v>
      </c>
      <c r="F15" s="9" t="s">
        <v>64</v>
      </c>
      <c r="G15" s="9" t="s">
        <v>65</v>
      </c>
      <c r="H15" s="9" t="s">
        <v>67</v>
      </c>
      <c r="I15" s="9" t="s">
        <v>66</v>
      </c>
      <c r="J15" s="14" t="s">
        <v>270</v>
      </c>
      <c r="K15" s="9" t="s">
        <v>68</v>
      </c>
      <c r="L15" s="10">
        <v>7.1999999999999995E-2</v>
      </c>
      <c r="M15" s="12">
        <f t="shared" si="0"/>
        <v>7.1999999999999993</v>
      </c>
      <c r="N15" s="9" t="s">
        <v>16</v>
      </c>
      <c r="O15" s="9" t="s">
        <v>69</v>
      </c>
      <c r="P15" s="9" t="s">
        <v>14</v>
      </c>
    </row>
    <row r="16" spans="1:16" x14ac:dyDescent="0.25">
      <c r="A16" s="8">
        <f t="shared" si="1"/>
        <v>10</v>
      </c>
      <c r="B16" s="8">
        <v>1</v>
      </c>
      <c r="C16" s="8">
        <v>25</v>
      </c>
      <c r="D16" s="9" t="s">
        <v>70</v>
      </c>
      <c r="E16" s="9" t="s">
        <v>71</v>
      </c>
      <c r="F16" s="9" t="s">
        <v>72</v>
      </c>
      <c r="G16" s="9" t="s">
        <v>73</v>
      </c>
      <c r="H16" s="9" t="s">
        <v>74</v>
      </c>
      <c r="I16" s="9" t="s">
        <v>73</v>
      </c>
      <c r="J16" s="14" t="s">
        <v>14</v>
      </c>
      <c r="K16" s="9" t="s">
        <v>75</v>
      </c>
      <c r="L16" s="10">
        <v>1.0172000000000001</v>
      </c>
      <c r="M16" s="12">
        <f t="shared" si="0"/>
        <v>25.430000000000003</v>
      </c>
      <c r="N16" s="9" t="s">
        <v>16</v>
      </c>
      <c r="O16" s="9" t="s">
        <v>76</v>
      </c>
      <c r="P16" s="9" t="s">
        <v>18</v>
      </c>
    </row>
    <row r="17" spans="1:16" x14ac:dyDescent="0.25">
      <c r="A17" s="8">
        <f t="shared" si="1"/>
        <v>11</v>
      </c>
      <c r="B17" s="8">
        <v>3</v>
      </c>
      <c r="C17" s="8">
        <v>100</v>
      </c>
      <c r="D17" s="9" t="s">
        <v>257</v>
      </c>
      <c r="E17" s="9" t="s">
        <v>77</v>
      </c>
      <c r="F17" s="9" t="s">
        <v>78</v>
      </c>
      <c r="G17" s="9" t="s">
        <v>79</v>
      </c>
      <c r="H17" s="9" t="s">
        <v>80</v>
      </c>
      <c r="I17" s="9" t="s">
        <v>77</v>
      </c>
      <c r="J17" s="14" t="s">
        <v>14</v>
      </c>
      <c r="K17" s="9" t="s">
        <v>81</v>
      </c>
      <c r="L17" s="10">
        <v>0.23100000000000001</v>
      </c>
      <c r="M17" s="12">
        <f t="shared" si="0"/>
        <v>23.1</v>
      </c>
      <c r="N17" s="9" t="s">
        <v>16</v>
      </c>
      <c r="O17" s="9" t="s">
        <v>82</v>
      </c>
      <c r="P17" s="9" t="s">
        <v>14</v>
      </c>
    </row>
    <row r="18" spans="1:16" x14ac:dyDescent="0.25">
      <c r="A18" s="8">
        <f t="shared" si="1"/>
        <v>12</v>
      </c>
      <c r="B18" s="8">
        <v>1</v>
      </c>
      <c r="C18" s="8">
        <v>100</v>
      </c>
      <c r="D18" s="9" t="s">
        <v>83</v>
      </c>
      <c r="E18" s="9" t="s">
        <v>84</v>
      </c>
      <c r="F18" s="9" t="s">
        <v>85</v>
      </c>
      <c r="G18" s="9" t="s">
        <v>86</v>
      </c>
      <c r="H18" s="9" t="s">
        <v>88</v>
      </c>
      <c r="I18" s="9" t="s">
        <v>87</v>
      </c>
      <c r="J18" s="14" t="s">
        <v>14</v>
      </c>
      <c r="K18" s="9" t="s">
        <v>89</v>
      </c>
      <c r="L18" s="10">
        <v>0.14000000000000001</v>
      </c>
      <c r="M18" s="12">
        <f t="shared" si="0"/>
        <v>14.000000000000002</v>
      </c>
      <c r="N18" s="9" t="s">
        <v>16</v>
      </c>
      <c r="O18" s="9" t="s">
        <v>90</v>
      </c>
      <c r="P18" s="9" t="s">
        <v>91</v>
      </c>
    </row>
    <row r="19" spans="1:16" x14ac:dyDescent="0.25">
      <c r="A19" s="8">
        <f t="shared" si="1"/>
        <v>13</v>
      </c>
      <c r="B19" s="8">
        <v>1</v>
      </c>
      <c r="C19" s="8">
        <v>100</v>
      </c>
      <c r="D19" s="9" t="s">
        <v>92</v>
      </c>
      <c r="E19" s="9" t="s">
        <v>93</v>
      </c>
      <c r="F19" s="9" t="s">
        <v>94</v>
      </c>
      <c r="G19" s="9" t="s">
        <v>95</v>
      </c>
      <c r="H19" s="9" t="s">
        <v>96</v>
      </c>
      <c r="I19" s="9" t="s">
        <v>93</v>
      </c>
      <c r="J19" s="14" t="s">
        <v>14</v>
      </c>
      <c r="K19" s="9" t="s">
        <v>97</v>
      </c>
      <c r="L19" s="10">
        <v>0.14000000000000001</v>
      </c>
      <c r="M19" s="12">
        <f t="shared" si="0"/>
        <v>14.000000000000002</v>
      </c>
      <c r="N19" s="9" t="s">
        <v>16</v>
      </c>
      <c r="O19" s="9" t="s">
        <v>98</v>
      </c>
      <c r="P19" s="9" t="s">
        <v>18</v>
      </c>
    </row>
    <row r="20" spans="1:16" x14ac:dyDescent="0.25">
      <c r="A20" s="8">
        <f t="shared" si="1"/>
        <v>14</v>
      </c>
      <c r="B20" s="8">
        <v>1</v>
      </c>
      <c r="C20" s="8">
        <v>100</v>
      </c>
      <c r="D20" s="9" t="s">
        <v>99</v>
      </c>
      <c r="E20" s="9" t="s">
        <v>100</v>
      </c>
      <c r="F20" s="9" t="s">
        <v>101</v>
      </c>
      <c r="G20" s="9" t="s">
        <v>86</v>
      </c>
      <c r="H20" s="9" t="s">
        <v>88</v>
      </c>
      <c r="I20" s="9" t="s">
        <v>102</v>
      </c>
      <c r="J20" s="14" t="s">
        <v>14</v>
      </c>
      <c r="K20" s="9" t="s">
        <v>103</v>
      </c>
      <c r="L20" s="10">
        <v>0.11899999999999999</v>
      </c>
      <c r="M20" s="12">
        <f t="shared" si="0"/>
        <v>11.899999999999999</v>
      </c>
      <c r="N20" s="9" t="s">
        <v>16</v>
      </c>
      <c r="O20" s="9" t="s">
        <v>104</v>
      </c>
      <c r="P20" s="9" t="s">
        <v>105</v>
      </c>
    </row>
    <row r="21" spans="1:16" s="20" customFormat="1" x14ac:dyDescent="0.25">
      <c r="A21" s="8">
        <f t="shared" si="1"/>
        <v>15</v>
      </c>
      <c r="B21" s="15">
        <v>2</v>
      </c>
      <c r="C21" s="15">
        <v>45</v>
      </c>
      <c r="D21" s="16" t="s">
        <v>258</v>
      </c>
      <c r="E21" s="16" t="s">
        <v>106</v>
      </c>
      <c r="F21" s="16" t="s">
        <v>107</v>
      </c>
      <c r="G21" s="16" t="s">
        <v>108</v>
      </c>
      <c r="H21" s="16" t="s">
        <v>109</v>
      </c>
      <c r="I21" s="16" t="s">
        <v>108</v>
      </c>
      <c r="J21" s="17" t="s">
        <v>14</v>
      </c>
      <c r="K21" s="16" t="s">
        <v>108</v>
      </c>
      <c r="L21" s="18">
        <v>1.2</v>
      </c>
      <c r="M21" s="19">
        <f t="shared" si="0"/>
        <v>54</v>
      </c>
      <c r="N21" s="16" t="s">
        <v>109</v>
      </c>
      <c r="O21" s="16" t="s">
        <v>110</v>
      </c>
      <c r="P21" s="16" t="s">
        <v>14</v>
      </c>
    </row>
    <row r="22" spans="1:16" s="20" customFormat="1" x14ac:dyDescent="0.25">
      <c r="A22" s="8">
        <f t="shared" si="1"/>
        <v>16</v>
      </c>
      <c r="B22" s="15">
        <v>1</v>
      </c>
      <c r="C22" s="15">
        <v>25</v>
      </c>
      <c r="D22" s="16" t="s">
        <v>111</v>
      </c>
      <c r="E22" s="16" t="s">
        <v>112</v>
      </c>
      <c r="F22" s="16" t="s">
        <v>113</v>
      </c>
      <c r="G22" s="16" t="s">
        <v>114</v>
      </c>
      <c r="H22" s="16" t="s">
        <v>109</v>
      </c>
      <c r="I22" s="16" t="s">
        <v>114</v>
      </c>
      <c r="J22" s="17" t="s">
        <v>14</v>
      </c>
      <c r="K22" s="16" t="s">
        <v>114</v>
      </c>
      <c r="L22" s="18">
        <v>1.5</v>
      </c>
      <c r="M22" s="19">
        <f t="shared" si="0"/>
        <v>37.5</v>
      </c>
      <c r="N22" s="16" t="s">
        <v>109</v>
      </c>
      <c r="O22" s="16" t="s">
        <v>115</v>
      </c>
      <c r="P22" s="16" t="s">
        <v>14</v>
      </c>
    </row>
    <row r="23" spans="1:16" s="20" customFormat="1" x14ac:dyDescent="0.25">
      <c r="A23" s="8">
        <f t="shared" si="1"/>
        <v>17</v>
      </c>
      <c r="B23" s="15">
        <v>1</v>
      </c>
      <c r="C23" s="15">
        <v>25</v>
      </c>
      <c r="D23" s="16" t="s">
        <v>116</v>
      </c>
      <c r="E23" s="16" t="s">
        <v>117</v>
      </c>
      <c r="F23" s="16" t="s">
        <v>118</v>
      </c>
      <c r="G23" s="16" t="s">
        <v>117</v>
      </c>
      <c r="H23" s="16" t="s">
        <v>109</v>
      </c>
      <c r="I23" s="16" t="s">
        <v>117</v>
      </c>
      <c r="J23" s="17" t="s">
        <v>14</v>
      </c>
      <c r="K23" s="16" t="s">
        <v>119</v>
      </c>
      <c r="L23" s="18">
        <v>3.74</v>
      </c>
      <c r="M23" s="19">
        <f t="shared" si="0"/>
        <v>93.5</v>
      </c>
      <c r="N23" s="16" t="s">
        <v>16</v>
      </c>
      <c r="O23" s="16" t="s">
        <v>120</v>
      </c>
      <c r="P23" s="16" t="s">
        <v>14</v>
      </c>
    </row>
    <row r="24" spans="1:16" s="20" customFormat="1" x14ac:dyDescent="0.25">
      <c r="A24" s="8">
        <f t="shared" si="1"/>
        <v>18</v>
      </c>
      <c r="B24" s="15">
        <v>1</v>
      </c>
      <c r="C24" s="15">
        <v>25</v>
      </c>
      <c r="D24" s="16" t="s">
        <v>121</v>
      </c>
      <c r="E24" s="16" t="s">
        <v>122</v>
      </c>
      <c r="F24" s="16" t="s">
        <v>123</v>
      </c>
      <c r="G24" s="16" t="s">
        <v>124</v>
      </c>
      <c r="H24" s="16" t="s">
        <v>109</v>
      </c>
      <c r="I24" s="16" t="s">
        <v>124</v>
      </c>
      <c r="J24" s="17" t="s">
        <v>14</v>
      </c>
      <c r="K24" s="16" t="s">
        <v>124</v>
      </c>
      <c r="L24" s="18">
        <v>0.89800000000000002</v>
      </c>
      <c r="M24" s="19">
        <f t="shared" si="0"/>
        <v>22.45</v>
      </c>
      <c r="N24" s="16" t="s">
        <v>109</v>
      </c>
      <c r="O24" s="16" t="s">
        <v>125</v>
      </c>
      <c r="P24" s="16" t="s">
        <v>14</v>
      </c>
    </row>
    <row r="25" spans="1:16" x14ac:dyDescent="0.25">
      <c r="A25" s="8">
        <f t="shared" si="1"/>
        <v>19</v>
      </c>
      <c r="B25" s="8">
        <v>2</v>
      </c>
      <c r="C25" s="8">
        <v>10</v>
      </c>
      <c r="D25" s="9" t="s">
        <v>259</v>
      </c>
      <c r="E25" s="9" t="s">
        <v>126</v>
      </c>
      <c r="F25" s="9" t="s">
        <v>127</v>
      </c>
      <c r="G25" s="9" t="s">
        <v>128</v>
      </c>
      <c r="H25" s="9" t="s">
        <v>130</v>
      </c>
      <c r="I25" s="9" t="s">
        <v>129</v>
      </c>
      <c r="J25" s="14" t="s">
        <v>266</v>
      </c>
      <c r="K25" s="9" t="s">
        <v>131</v>
      </c>
      <c r="L25" s="10">
        <v>1.073</v>
      </c>
      <c r="M25" s="12">
        <f t="shared" si="0"/>
        <v>10.73</v>
      </c>
      <c r="N25" s="9" t="s">
        <v>16</v>
      </c>
      <c r="O25" s="9" t="s">
        <v>132</v>
      </c>
      <c r="P25" s="9" t="s">
        <v>18</v>
      </c>
    </row>
    <row r="26" spans="1:16" x14ac:dyDescent="0.25">
      <c r="A26" s="8">
        <f t="shared" si="1"/>
        <v>20</v>
      </c>
      <c r="B26" s="8">
        <v>1</v>
      </c>
      <c r="C26" s="8">
        <v>100</v>
      </c>
      <c r="D26" s="9" t="s">
        <v>133</v>
      </c>
      <c r="E26" s="9" t="s">
        <v>134</v>
      </c>
      <c r="F26" s="9" t="s">
        <v>135</v>
      </c>
      <c r="G26" s="9" t="s">
        <v>65</v>
      </c>
      <c r="H26" s="9" t="s">
        <v>53</v>
      </c>
      <c r="I26" s="9" t="s">
        <v>134</v>
      </c>
      <c r="J26" s="14" t="s">
        <v>14</v>
      </c>
      <c r="K26" s="9" t="s">
        <v>136</v>
      </c>
      <c r="L26" s="10">
        <v>5.6000000000000001E-2</v>
      </c>
      <c r="M26" s="12">
        <f t="shared" si="0"/>
        <v>5.6000000000000005</v>
      </c>
      <c r="N26" s="9" t="s">
        <v>16</v>
      </c>
      <c r="O26" s="9" t="s">
        <v>137</v>
      </c>
      <c r="P26" s="9" t="s">
        <v>14</v>
      </c>
    </row>
    <row r="27" spans="1:16" x14ac:dyDescent="0.25">
      <c r="A27" s="8">
        <f t="shared" si="1"/>
        <v>21</v>
      </c>
      <c r="B27" s="8">
        <v>1</v>
      </c>
      <c r="C27" s="8">
        <v>24</v>
      </c>
      <c r="D27" s="9" t="s">
        <v>138</v>
      </c>
      <c r="E27" s="9" t="s">
        <v>275</v>
      </c>
      <c r="F27" s="9" t="s">
        <v>276</v>
      </c>
      <c r="G27" s="9" t="s">
        <v>139</v>
      </c>
      <c r="H27" s="9" t="s">
        <v>216</v>
      </c>
      <c r="I27" s="9" t="s">
        <v>275</v>
      </c>
      <c r="J27" s="14" t="s">
        <v>14</v>
      </c>
      <c r="K27" s="9" t="s">
        <v>275</v>
      </c>
      <c r="L27" s="10">
        <v>0</v>
      </c>
      <c r="M27" s="12">
        <f t="shared" si="0"/>
        <v>0</v>
      </c>
      <c r="N27" s="9" t="s">
        <v>265</v>
      </c>
      <c r="O27" s="9" t="s">
        <v>14</v>
      </c>
      <c r="P27" s="9" t="s">
        <v>14</v>
      </c>
    </row>
    <row r="28" spans="1:16" x14ac:dyDescent="0.25">
      <c r="A28" s="8">
        <f t="shared" si="1"/>
        <v>22</v>
      </c>
      <c r="B28" s="8">
        <v>3</v>
      </c>
      <c r="C28" s="8">
        <v>200</v>
      </c>
      <c r="D28" s="9" t="s">
        <v>260</v>
      </c>
      <c r="E28" s="9" t="s">
        <v>140</v>
      </c>
      <c r="F28" s="9" t="s">
        <v>141</v>
      </c>
      <c r="G28" s="9" t="s">
        <v>11</v>
      </c>
      <c r="H28" s="9" t="s">
        <v>143</v>
      </c>
      <c r="I28" s="9" t="s">
        <v>142</v>
      </c>
      <c r="J28" s="14" t="s">
        <v>14</v>
      </c>
      <c r="K28" s="9" t="s">
        <v>144</v>
      </c>
      <c r="L28" s="10">
        <v>1.6E-2</v>
      </c>
      <c r="M28" s="12">
        <f t="shared" si="0"/>
        <v>3.2</v>
      </c>
      <c r="N28" s="9" t="s">
        <v>16</v>
      </c>
      <c r="O28" s="9" t="s">
        <v>145</v>
      </c>
      <c r="P28" s="9" t="s">
        <v>146</v>
      </c>
    </row>
    <row r="29" spans="1:16" x14ac:dyDescent="0.25">
      <c r="A29" s="8">
        <f t="shared" si="1"/>
        <v>23</v>
      </c>
      <c r="B29" s="8">
        <v>1</v>
      </c>
      <c r="C29" s="8">
        <v>200</v>
      </c>
      <c r="D29" s="9" t="s">
        <v>147</v>
      </c>
      <c r="E29" s="9" t="s">
        <v>148</v>
      </c>
      <c r="F29" s="9" t="s">
        <v>149</v>
      </c>
      <c r="G29" s="9" t="s">
        <v>21</v>
      </c>
      <c r="H29" s="9" t="s">
        <v>151</v>
      </c>
      <c r="I29" s="9" t="s">
        <v>150</v>
      </c>
      <c r="J29" s="14" t="s">
        <v>14</v>
      </c>
      <c r="K29" s="9" t="s">
        <v>152</v>
      </c>
      <c r="L29" s="10">
        <v>1.0999999999999999E-2</v>
      </c>
      <c r="M29" s="12">
        <f t="shared" si="0"/>
        <v>2.1999999999999997</v>
      </c>
      <c r="N29" s="9" t="s">
        <v>16</v>
      </c>
      <c r="O29" s="9" t="s">
        <v>153</v>
      </c>
      <c r="P29" s="9" t="s">
        <v>14</v>
      </c>
    </row>
    <row r="30" spans="1:16" x14ac:dyDescent="0.25">
      <c r="A30" s="8">
        <f t="shared" si="1"/>
        <v>24</v>
      </c>
      <c r="B30" s="8">
        <v>1</v>
      </c>
      <c r="C30" s="8">
        <v>200</v>
      </c>
      <c r="D30" s="9" t="s">
        <v>154</v>
      </c>
      <c r="E30" s="9" t="s">
        <v>155</v>
      </c>
      <c r="F30" s="9" t="s">
        <v>156</v>
      </c>
      <c r="G30" s="9" t="s">
        <v>21</v>
      </c>
      <c r="H30" s="9" t="s">
        <v>143</v>
      </c>
      <c r="I30" s="9" t="s">
        <v>157</v>
      </c>
      <c r="J30" s="14" t="s">
        <v>14</v>
      </c>
      <c r="K30" s="9" t="s">
        <v>158</v>
      </c>
      <c r="L30" s="10">
        <v>1.0999999999999999E-2</v>
      </c>
      <c r="M30" s="12">
        <f t="shared" si="0"/>
        <v>2.1999999999999997</v>
      </c>
      <c r="N30" s="9" t="s">
        <v>16</v>
      </c>
      <c r="O30" s="9" t="s">
        <v>159</v>
      </c>
      <c r="P30" s="9" t="s">
        <v>160</v>
      </c>
    </row>
    <row r="31" spans="1:16" x14ac:dyDescent="0.25">
      <c r="A31" s="8">
        <f t="shared" si="1"/>
        <v>25</v>
      </c>
      <c r="B31" s="8">
        <v>1</v>
      </c>
      <c r="C31" s="8">
        <v>200</v>
      </c>
      <c r="D31" s="9" t="s">
        <v>161</v>
      </c>
      <c r="E31" s="9" t="s">
        <v>162</v>
      </c>
      <c r="F31" s="9" t="s">
        <v>163</v>
      </c>
      <c r="G31" s="9" t="s">
        <v>11</v>
      </c>
      <c r="H31" s="9" t="s">
        <v>143</v>
      </c>
      <c r="I31" s="9" t="s">
        <v>164</v>
      </c>
      <c r="J31" s="14" t="s">
        <v>14</v>
      </c>
      <c r="K31" s="9" t="s">
        <v>165</v>
      </c>
      <c r="L31" s="10">
        <v>1.2E-2</v>
      </c>
      <c r="M31" s="12">
        <f t="shared" si="0"/>
        <v>2.4</v>
      </c>
      <c r="N31" s="9" t="s">
        <v>16</v>
      </c>
      <c r="O31" s="9" t="s">
        <v>166</v>
      </c>
      <c r="P31" s="9" t="s">
        <v>167</v>
      </c>
    </row>
    <row r="32" spans="1:16" x14ac:dyDescent="0.25">
      <c r="A32" s="8">
        <f t="shared" si="1"/>
        <v>26</v>
      </c>
      <c r="B32" s="8">
        <v>1</v>
      </c>
      <c r="C32" s="8">
        <v>200</v>
      </c>
      <c r="D32" s="9" t="s">
        <v>168</v>
      </c>
      <c r="E32" s="9" t="s">
        <v>169</v>
      </c>
      <c r="F32" s="9" t="s">
        <v>170</v>
      </c>
      <c r="G32" s="9" t="s">
        <v>11</v>
      </c>
      <c r="H32" s="9" t="s">
        <v>143</v>
      </c>
      <c r="I32" s="9" t="s">
        <v>171</v>
      </c>
      <c r="J32" s="14" t="s">
        <v>14</v>
      </c>
      <c r="K32" s="9" t="s">
        <v>172</v>
      </c>
      <c r="L32" s="10">
        <v>1.2E-2</v>
      </c>
      <c r="M32" s="12">
        <f t="shared" si="0"/>
        <v>2.4</v>
      </c>
      <c r="N32" s="9" t="s">
        <v>16</v>
      </c>
      <c r="O32" s="9" t="s">
        <v>173</v>
      </c>
      <c r="P32" s="9" t="s">
        <v>18</v>
      </c>
    </row>
    <row r="33" spans="1:16" x14ac:dyDescent="0.25">
      <c r="A33" s="8">
        <f t="shared" si="1"/>
        <v>27</v>
      </c>
      <c r="B33" s="8">
        <v>1</v>
      </c>
      <c r="C33" s="8">
        <v>200</v>
      </c>
      <c r="D33" s="9" t="s">
        <v>180</v>
      </c>
      <c r="E33" s="9" t="s">
        <v>181</v>
      </c>
      <c r="F33" s="9" t="s">
        <v>182</v>
      </c>
      <c r="G33" s="9" t="s">
        <v>11</v>
      </c>
      <c r="H33" s="9" t="s">
        <v>143</v>
      </c>
      <c r="I33" s="9" t="s">
        <v>183</v>
      </c>
      <c r="J33" s="14" t="s">
        <v>14</v>
      </c>
      <c r="K33" s="9" t="s">
        <v>184</v>
      </c>
      <c r="L33" s="10">
        <v>2.1999999999999999E-2</v>
      </c>
      <c r="M33" s="12">
        <f t="shared" si="0"/>
        <v>4.3999999999999995</v>
      </c>
      <c r="N33" s="9" t="s">
        <v>16</v>
      </c>
      <c r="O33" s="9" t="s">
        <v>185</v>
      </c>
      <c r="P33" s="9" t="s">
        <v>18</v>
      </c>
    </row>
    <row r="34" spans="1:16" x14ac:dyDescent="0.25">
      <c r="A34" s="8">
        <f t="shared" si="1"/>
        <v>28</v>
      </c>
      <c r="B34" s="8">
        <v>2</v>
      </c>
      <c r="C34" s="8">
        <v>200</v>
      </c>
      <c r="D34" s="9" t="s">
        <v>279</v>
      </c>
      <c r="E34" s="9" t="s">
        <v>186</v>
      </c>
      <c r="F34" s="9" t="s">
        <v>187</v>
      </c>
      <c r="G34" s="9" t="s">
        <v>11</v>
      </c>
      <c r="H34" s="9" t="s">
        <v>143</v>
      </c>
      <c r="I34" s="9" t="s">
        <v>188</v>
      </c>
      <c r="J34" s="14" t="s">
        <v>14</v>
      </c>
      <c r="K34" s="9" t="s">
        <v>189</v>
      </c>
      <c r="L34" s="10">
        <v>1.2E-2</v>
      </c>
      <c r="M34" s="12">
        <f t="shared" si="0"/>
        <v>2.4</v>
      </c>
      <c r="N34" s="9" t="s">
        <v>16</v>
      </c>
      <c r="O34" s="9" t="s">
        <v>190</v>
      </c>
      <c r="P34" s="9" t="s">
        <v>18</v>
      </c>
    </row>
    <row r="35" spans="1:16" x14ac:dyDescent="0.25">
      <c r="A35" s="8">
        <f t="shared" si="1"/>
        <v>29</v>
      </c>
      <c r="B35" s="8">
        <v>1</v>
      </c>
      <c r="C35" s="8">
        <v>200</v>
      </c>
      <c r="D35" s="9" t="s">
        <v>280</v>
      </c>
      <c r="E35" s="9" t="s">
        <v>191</v>
      </c>
      <c r="F35" s="9" t="s">
        <v>192</v>
      </c>
      <c r="G35" s="9" t="s">
        <v>21</v>
      </c>
      <c r="H35" s="9" t="s">
        <v>143</v>
      </c>
      <c r="I35" s="9" t="s">
        <v>193</v>
      </c>
      <c r="J35" s="14" t="s">
        <v>14</v>
      </c>
      <c r="K35" s="9" t="s">
        <v>194</v>
      </c>
      <c r="L35" s="10">
        <v>1.7000000000000001E-2</v>
      </c>
      <c r="M35" s="12">
        <f t="shared" si="0"/>
        <v>3.4000000000000004</v>
      </c>
      <c r="N35" s="9" t="s">
        <v>16</v>
      </c>
      <c r="O35" s="9" t="s">
        <v>195</v>
      </c>
      <c r="P35" s="9" t="s">
        <v>18</v>
      </c>
    </row>
    <row r="36" spans="1:16" x14ac:dyDescent="0.25">
      <c r="A36" s="8">
        <f t="shared" si="1"/>
        <v>30</v>
      </c>
      <c r="B36" s="8">
        <v>1</v>
      </c>
      <c r="C36" s="8">
        <v>200</v>
      </c>
      <c r="D36" s="9" t="s">
        <v>277</v>
      </c>
      <c r="E36" s="9" t="s">
        <v>174</v>
      </c>
      <c r="F36" s="9" t="s">
        <v>175</v>
      </c>
      <c r="G36" s="9" t="s">
        <v>11</v>
      </c>
      <c r="H36" s="9" t="s">
        <v>143</v>
      </c>
      <c r="I36" s="9" t="s">
        <v>176</v>
      </c>
      <c r="J36" s="14" t="s">
        <v>14</v>
      </c>
      <c r="K36" s="9" t="s">
        <v>177</v>
      </c>
      <c r="L36" s="10">
        <v>0.02</v>
      </c>
      <c r="M36" s="12">
        <f>C36*L36</f>
        <v>4</v>
      </c>
      <c r="N36" s="9" t="s">
        <v>16</v>
      </c>
      <c r="O36" s="9" t="s">
        <v>178</v>
      </c>
      <c r="P36" s="9" t="s">
        <v>179</v>
      </c>
    </row>
    <row r="37" spans="1:16" x14ac:dyDescent="0.25">
      <c r="A37" s="8">
        <f t="shared" si="1"/>
        <v>31</v>
      </c>
      <c r="B37" s="8">
        <v>1</v>
      </c>
      <c r="C37" s="8">
        <v>25</v>
      </c>
      <c r="D37" s="9" t="s">
        <v>196</v>
      </c>
      <c r="E37" s="9" t="s">
        <v>197</v>
      </c>
      <c r="F37" s="9" t="s">
        <v>198</v>
      </c>
      <c r="G37" s="9" t="s">
        <v>197</v>
      </c>
      <c r="H37" s="9" t="s">
        <v>199</v>
      </c>
      <c r="I37" s="9" t="s">
        <v>197</v>
      </c>
      <c r="J37" s="14" t="s">
        <v>14</v>
      </c>
      <c r="K37" s="9" t="s">
        <v>200</v>
      </c>
      <c r="L37" s="10">
        <v>0.5</v>
      </c>
      <c r="M37" s="12">
        <f t="shared" si="0"/>
        <v>12.5</v>
      </c>
      <c r="N37" s="9" t="s">
        <v>16</v>
      </c>
      <c r="O37" s="9" t="s">
        <v>201</v>
      </c>
      <c r="P37" s="9" t="s">
        <v>14</v>
      </c>
    </row>
    <row r="38" spans="1:16" x14ac:dyDescent="0.25">
      <c r="A38" s="8">
        <f t="shared" si="1"/>
        <v>32</v>
      </c>
      <c r="B38" s="8">
        <v>1</v>
      </c>
      <c r="C38" s="8">
        <v>30</v>
      </c>
      <c r="D38" s="9" t="s">
        <v>202</v>
      </c>
      <c r="E38" s="9" t="s">
        <v>203</v>
      </c>
      <c r="F38" s="9" t="s">
        <v>204</v>
      </c>
      <c r="G38" s="9" t="s">
        <v>203</v>
      </c>
      <c r="H38" s="9" t="s">
        <v>205</v>
      </c>
      <c r="I38" s="9" t="s">
        <v>203</v>
      </c>
      <c r="J38" s="14" t="s">
        <v>14</v>
      </c>
      <c r="K38" s="9" t="s">
        <v>206</v>
      </c>
      <c r="L38" s="10">
        <v>0.56720000000000004</v>
      </c>
      <c r="M38" s="12">
        <f t="shared" si="0"/>
        <v>17.016000000000002</v>
      </c>
      <c r="N38" s="9" t="s">
        <v>16</v>
      </c>
      <c r="O38" s="9" t="s">
        <v>207</v>
      </c>
      <c r="P38" s="9" t="s">
        <v>18</v>
      </c>
    </row>
    <row r="39" spans="1:16" x14ac:dyDescent="0.25">
      <c r="A39" s="8">
        <f t="shared" si="1"/>
        <v>33</v>
      </c>
      <c r="B39" s="8">
        <v>3</v>
      </c>
      <c r="C39" s="8" t="s">
        <v>267</v>
      </c>
      <c r="D39" s="9" t="s">
        <v>261</v>
      </c>
      <c r="E39" s="9" t="s">
        <v>208</v>
      </c>
      <c r="F39" s="9" t="s">
        <v>209</v>
      </c>
      <c r="G39" s="9" t="s">
        <v>210</v>
      </c>
      <c r="H39" s="9" t="s">
        <v>130</v>
      </c>
      <c r="I39" s="9" t="s">
        <v>211</v>
      </c>
      <c r="J39" s="14" t="s">
        <v>267</v>
      </c>
      <c r="K39" s="9" t="s">
        <v>212</v>
      </c>
      <c r="L39" s="10">
        <v>0</v>
      </c>
      <c r="M39" s="12">
        <v>0</v>
      </c>
      <c r="N39" s="9" t="s">
        <v>16</v>
      </c>
      <c r="O39" s="9" t="s">
        <v>213</v>
      </c>
      <c r="P39" s="9" t="s">
        <v>18</v>
      </c>
    </row>
    <row r="40" spans="1:16" s="26" customFormat="1" x14ac:dyDescent="0.25">
      <c r="A40" s="21">
        <f t="shared" si="1"/>
        <v>34</v>
      </c>
      <c r="B40" s="21">
        <v>1</v>
      </c>
      <c r="C40" s="21" t="s">
        <v>288</v>
      </c>
      <c r="D40" s="22" t="s">
        <v>214</v>
      </c>
      <c r="E40" s="22" t="s">
        <v>272</v>
      </c>
      <c r="F40" s="22" t="s">
        <v>273</v>
      </c>
      <c r="G40" s="22" t="s">
        <v>215</v>
      </c>
      <c r="H40" s="22" t="s">
        <v>216</v>
      </c>
      <c r="I40" s="22" t="s">
        <v>272</v>
      </c>
      <c r="J40" s="23" t="s">
        <v>288</v>
      </c>
      <c r="K40" s="22" t="s">
        <v>272</v>
      </c>
      <c r="L40" s="24">
        <v>0</v>
      </c>
      <c r="M40" s="25">
        <v>0</v>
      </c>
      <c r="N40" s="22" t="s">
        <v>265</v>
      </c>
      <c r="O40" s="22" t="s">
        <v>217</v>
      </c>
      <c r="P40" s="22" t="s">
        <v>14</v>
      </c>
    </row>
    <row r="41" spans="1:16" s="20" customFormat="1" x14ac:dyDescent="0.25">
      <c r="A41" s="8">
        <f t="shared" si="1"/>
        <v>35</v>
      </c>
      <c r="B41" s="15">
        <v>1</v>
      </c>
      <c r="C41" s="15">
        <v>40</v>
      </c>
      <c r="D41" s="16" t="s">
        <v>218</v>
      </c>
      <c r="E41" s="16" t="s">
        <v>221</v>
      </c>
      <c r="F41" s="16" t="s">
        <v>219</v>
      </c>
      <c r="G41" s="16" t="s">
        <v>220</v>
      </c>
      <c r="H41" s="16" t="s">
        <v>216</v>
      </c>
      <c r="I41" s="16" t="s">
        <v>221</v>
      </c>
      <c r="J41" s="17" t="s">
        <v>14</v>
      </c>
      <c r="K41" s="16" t="s">
        <v>221</v>
      </c>
      <c r="L41" s="18">
        <v>0</v>
      </c>
      <c r="M41" s="19">
        <f t="shared" si="0"/>
        <v>0</v>
      </c>
      <c r="N41" s="16" t="s">
        <v>265</v>
      </c>
      <c r="O41" s="16" t="s">
        <v>222</v>
      </c>
      <c r="P41" s="16" t="s">
        <v>18</v>
      </c>
    </row>
    <row r="42" spans="1:16" s="20" customFormat="1" x14ac:dyDescent="0.25">
      <c r="A42" s="8">
        <f t="shared" si="1"/>
        <v>36</v>
      </c>
      <c r="B42" s="15">
        <v>1</v>
      </c>
      <c r="C42" s="15">
        <v>40</v>
      </c>
      <c r="D42" s="16" t="s">
        <v>223</v>
      </c>
      <c r="E42" s="16" t="s">
        <v>226</v>
      </c>
      <c r="F42" s="16" t="s">
        <v>224</v>
      </c>
      <c r="G42" s="16" t="s">
        <v>225</v>
      </c>
      <c r="H42" s="16" t="s">
        <v>216</v>
      </c>
      <c r="I42" s="16" t="s">
        <v>226</v>
      </c>
      <c r="J42" s="17" t="s">
        <v>14</v>
      </c>
      <c r="K42" s="16" t="s">
        <v>226</v>
      </c>
      <c r="L42" s="18">
        <v>0</v>
      </c>
      <c r="M42" s="19">
        <f t="shared" si="0"/>
        <v>0</v>
      </c>
      <c r="N42" s="16" t="s">
        <v>265</v>
      </c>
      <c r="O42" s="16" t="s">
        <v>227</v>
      </c>
      <c r="P42" s="16" t="s">
        <v>228</v>
      </c>
    </row>
    <row r="43" spans="1:16" x14ac:dyDescent="0.25">
      <c r="A43" s="8">
        <f t="shared" si="1"/>
        <v>37</v>
      </c>
      <c r="B43" s="8">
        <v>1</v>
      </c>
      <c r="C43" s="8">
        <v>30</v>
      </c>
      <c r="D43" s="9" t="s">
        <v>229</v>
      </c>
      <c r="E43" s="9" t="s">
        <v>230</v>
      </c>
      <c r="F43" s="9" t="s">
        <v>231</v>
      </c>
      <c r="G43" s="9" t="s">
        <v>232</v>
      </c>
      <c r="H43" s="9" t="s">
        <v>233</v>
      </c>
      <c r="I43" s="9" t="s">
        <v>230</v>
      </c>
      <c r="J43" s="14" t="s">
        <v>271</v>
      </c>
      <c r="K43" s="9" t="s">
        <v>234</v>
      </c>
      <c r="L43" s="10">
        <v>5.95</v>
      </c>
      <c r="M43" s="12">
        <f t="shared" si="0"/>
        <v>178.5</v>
      </c>
      <c r="N43" s="9" t="s">
        <v>16</v>
      </c>
      <c r="O43" s="9" t="s">
        <v>235</v>
      </c>
      <c r="P43" s="9" t="s">
        <v>14</v>
      </c>
    </row>
    <row r="44" spans="1:16" x14ac:dyDescent="0.25">
      <c r="A44" s="8">
        <f t="shared" si="1"/>
        <v>38</v>
      </c>
      <c r="B44" s="8">
        <v>1</v>
      </c>
      <c r="C44" s="8">
        <v>30</v>
      </c>
      <c r="D44" s="9" t="s">
        <v>281</v>
      </c>
      <c r="E44" s="9" t="s">
        <v>282</v>
      </c>
      <c r="F44" s="9" t="s">
        <v>284</v>
      </c>
      <c r="G44" s="9" t="s">
        <v>285</v>
      </c>
      <c r="H44" s="9" t="s">
        <v>283</v>
      </c>
      <c r="I44" s="9" t="s">
        <v>282</v>
      </c>
      <c r="J44" s="14"/>
      <c r="K44" s="9" t="s">
        <v>286</v>
      </c>
      <c r="L44" s="10">
        <v>0.25840000000000002</v>
      </c>
      <c r="M44" s="12">
        <f t="shared" si="0"/>
        <v>7.7520000000000007</v>
      </c>
      <c r="N44" s="9" t="s">
        <v>16</v>
      </c>
      <c r="O44" s="9"/>
      <c r="P44" s="9"/>
    </row>
    <row r="45" spans="1:16" x14ac:dyDescent="0.25">
      <c r="A45" s="8">
        <f t="shared" si="1"/>
        <v>39</v>
      </c>
      <c r="B45" s="8">
        <v>1</v>
      </c>
      <c r="C45" s="8">
        <v>24</v>
      </c>
      <c r="D45" s="9" t="s">
        <v>236</v>
      </c>
      <c r="E45" s="9" t="s">
        <v>238</v>
      </c>
      <c r="F45" s="9" t="s">
        <v>237</v>
      </c>
      <c r="G45" s="9" t="s">
        <v>238</v>
      </c>
      <c r="H45" s="9" t="s">
        <v>240</v>
      </c>
      <c r="I45" s="9" t="s">
        <v>239</v>
      </c>
      <c r="J45" s="14" t="s">
        <v>14</v>
      </c>
      <c r="K45" s="9" t="s">
        <v>239</v>
      </c>
      <c r="L45" s="10">
        <v>0</v>
      </c>
      <c r="M45" s="12">
        <f t="shared" si="0"/>
        <v>0</v>
      </c>
      <c r="N45" s="9" t="s">
        <v>240</v>
      </c>
      <c r="O45" s="9" t="s">
        <v>241</v>
      </c>
      <c r="P45" s="9" t="s">
        <v>14</v>
      </c>
    </row>
    <row r="46" spans="1:16" x14ac:dyDescent="0.25">
      <c r="A46" s="8">
        <f t="shared" si="1"/>
        <v>40</v>
      </c>
      <c r="B46" s="8">
        <v>1</v>
      </c>
      <c r="C46" s="8">
        <v>50</v>
      </c>
      <c r="D46" s="9" t="s">
        <v>242</v>
      </c>
      <c r="E46" s="9" t="s">
        <v>243</v>
      </c>
      <c r="F46" s="9" t="s">
        <v>244</v>
      </c>
      <c r="G46" s="9" t="s">
        <v>245</v>
      </c>
      <c r="H46" s="9" t="s">
        <v>247</v>
      </c>
      <c r="I46" s="9" t="s">
        <v>246</v>
      </c>
      <c r="J46" s="14" t="s">
        <v>14</v>
      </c>
      <c r="K46" s="9" t="s">
        <v>248</v>
      </c>
      <c r="L46" s="10">
        <v>0.80400000000000005</v>
      </c>
      <c r="M46" s="12">
        <f t="shared" si="0"/>
        <v>40.200000000000003</v>
      </c>
      <c r="N46" s="9" t="s">
        <v>16</v>
      </c>
      <c r="O46" s="9" t="s">
        <v>249</v>
      </c>
      <c r="P46" s="9" t="s">
        <v>14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8C56F31B67164E84B0CE2CA9718873" ma:contentTypeVersion="14" ma:contentTypeDescription="Create a new document." ma:contentTypeScope="" ma:versionID="4cefd28d4138067982ef2c67748326b0">
  <xsd:schema xmlns:xsd="http://www.w3.org/2001/XMLSchema" xmlns:xs="http://www.w3.org/2001/XMLSchema" xmlns:p="http://schemas.microsoft.com/office/2006/metadata/properties" xmlns:ns1="http://schemas.microsoft.com/sharepoint/v3" xmlns:ns3="95b9628a-a2af-484f-9e0a-a46a8f73277c" xmlns:ns4="12a1b99e-cbe6-4214-92ce-d5e319215583" targetNamespace="http://schemas.microsoft.com/office/2006/metadata/properties" ma:root="true" ma:fieldsID="0eedd0252fd111ab8f0bce9f33d0d317" ns1:_="" ns3:_="" ns4:_="">
    <xsd:import namespace="http://schemas.microsoft.com/sharepoint/v3"/>
    <xsd:import namespace="95b9628a-a2af-484f-9e0a-a46a8f73277c"/>
    <xsd:import namespace="12a1b99e-cbe6-4214-92ce-d5e31921558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1:_ip_UnifiedCompliancePolicyProperties" minOccurs="0"/>
                <xsd:element ref="ns1:_ip_UnifiedCompliancePolicyUIAc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9628a-a2af-484f-9e0a-a46a8f7327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a1b99e-cbe6-4214-92ce-d5e319215583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DFFC09-32ED-40DC-90EB-D5EFB4D5BB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6AEDDB-765F-45D4-BFB1-91544C041B9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4E502A3F-69A0-4600-A90E-BBD7005E14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5b9628a-a2af-484f-9e0a-a46a8f73277c"/>
    <ds:schemaRef ds:uri="12a1b99e-cbe6-4214-92ce-d5e3192155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Anderson</dc:creator>
  <cp:lastModifiedBy>steph</cp:lastModifiedBy>
  <dcterms:created xsi:type="dcterms:W3CDTF">2020-06-24T15:02:35Z</dcterms:created>
  <dcterms:modified xsi:type="dcterms:W3CDTF">2021-04-13T18:51:37Z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0x0101008D8C56F31B67164E84B0CE2CA9718873</vt:lpwstr>
  </property>
</Properties>
</file>